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9048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R10" i="1"/>
  <c r="R11"/>
  <c r="R12"/>
  <c r="R13"/>
  <c r="R14"/>
  <c r="R15"/>
  <c r="R16"/>
  <c r="R17"/>
  <c r="R18"/>
  <c r="R19"/>
  <c r="R20"/>
  <c r="R21"/>
  <c r="R22"/>
  <c r="R23"/>
  <c r="R24"/>
  <c r="R25"/>
  <c r="R26"/>
  <c r="R9"/>
  <c r="Q10"/>
  <c r="Q11"/>
  <c r="Q12"/>
  <c r="Q13"/>
  <c r="Q14"/>
  <c r="Q15"/>
  <c r="Q16"/>
  <c r="Q17"/>
  <c r="Q18"/>
  <c r="Q19"/>
  <c r="Q20"/>
  <c r="Q21"/>
  <c r="Q22"/>
  <c r="Q23"/>
  <c r="Q24"/>
  <c r="Q25"/>
  <c r="Q26"/>
  <c r="Q9"/>
  <c r="O11"/>
  <c r="O12"/>
  <c r="O13"/>
  <c r="O14"/>
  <c r="O15"/>
  <c r="O16"/>
  <c r="O17"/>
  <c r="O18"/>
  <c r="O19"/>
  <c r="O20"/>
  <c r="O21"/>
  <c r="O22"/>
  <c r="O23"/>
  <c r="O24"/>
  <c r="O25"/>
  <c r="O26"/>
  <c r="O10"/>
  <c r="O9"/>
  <c r="O8"/>
  <c r="P26" l="1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D9" l="1"/>
  <c r="D10"/>
  <c r="D11"/>
  <c r="D12"/>
  <c r="D13"/>
  <c r="D14"/>
  <c r="D15"/>
  <c r="D16"/>
  <c r="D17"/>
  <c r="D18"/>
  <c r="D19"/>
  <c r="D20"/>
  <c r="D21"/>
  <c r="D22"/>
  <c r="D23"/>
  <c r="D8"/>
</calcChain>
</file>

<file path=xl/sharedStrings.xml><?xml version="1.0" encoding="utf-8"?>
<sst xmlns="http://schemas.openxmlformats.org/spreadsheetml/2006/main" count="55" uniqueCount="35">
  <si>
    <t>Annual Business Inquiry employee analysis (SIC 2007) : open access</t>
  </si>
  <si>
    <t>ONS Crown Copyright Reserved [from Nomis on 18 October 2017]</t>
  </si>
  <si>
    <t>date</t>
  </si>
  <si>
    <t>sex</t>
  </si>
  <si>
    <t>Total</t>
  </si>
  <si>
    <t>Industry</t>
  </si>
  <si>
    <t>1  : Agriculture, forestry &amp; fishing (A)</t>
  </si>
  <si>
    <t>2  : Mining, quarrying &amp; utilities (B,D,E)</t>
  </si>
  <si>
    <t>3  : Manufacturing (C)</t>
  </si>
  <si>
    <t xml:space="preserve">4  : Construction (F)                                   </t>
  </si>
  <si>
    <t xml:space="preserve">5  : Motor trades (Part G)                              </t>
  </si>
  <si>
    <t xml:space="preserve">6  : Wholesale (Part G)                                 </t>
  </si>
  <si>
    <t xml:space="preserve">7  : Retail (Part G)                                    </t>
  </si>
  <si>
    <t xml:space="preserve">8  : Transport &amp; storage (H)                            </t>
  </si>
  <si>
    <t xml:space="preserve">9  : Accommodation &amp; food services (I)                  </t>
  </si>
  <si>
    <t xml:space="preserve">10 : Information &amp; communication (J)                    </t>
  </si>
  <si>
    <t xml:space="preserve">11 : Finance &amp; insurance (K)                           </t>
  </si>
  <si>
    <t xml:space="preserve">12 : Property (L)                                      </t>
  </si>
  <si>
    <t xml:space="preserve">13 : Professional, scientific &amp; technical (M)          </t>
  </si>
  <si>
    <t xml:space="preserve">14 : Business administration &amp; support services (N)    </t>
  </si>
  <si>
    <t xml:space="preserve">15 : Education (P)                                     </t>
  </si>
  <si>
    <t xml:space="preserve">16 : Health (Q)                                        </t>
  </si>
  <si>
    <t xml:space="preserve">17 : Public admin &amp; other (O,R-U)                      </t>
  </si>
  <si>
    <t>"Outer City"</t>
  </si>
  <si>
    <t>Flags</t>
  </si>
  <si>
    <t>number</t>
  </si>
  <si>
    <t>*</t>
  </si>
  <si>
    <t>18. Arts, entertainment, recreation etc. (R,S,T,U)</t>
  </si>
  <si>
    <t>Durham City NDF</t>
  </si>
  <si>
    <t>DurhamCity NDF=Neigh-bourhood Plan</t>
  </si>
  <si>
    <t>City of Durham</t>
  </si>
  <si>
    <t>%</t>
  </si>
  <si>
    <t>ty"       Change inNPA</t>
  </si>
  <si>
    <t>2007-2011</t>
  </si>
  <si>
    <t>2011-2016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</si>
</sst>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indexed="8"/>
      <name val="Calibri"/>
      <family val="2"/>
      <scheme val="minor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3" fontId="0" fillId="0" borderId="0" xfId="0" applyNumberForma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top"/>
    </xf>
    <xf numFmtId="0" fontId="11" fillId="0" borderId="0" xfId="0" applyFont="1"/>
    <xf numFmtId="3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left" vertical="top"/>
    </xf>
    <xf numFmtId="3" fontId="9" fillId="0" borderId="0" xfId="0" applyNumberFormat="1" applyFont="1"/>
    <xf numFmtId="164" fontId="11" fillId="0" borderId="0" xfId="1" applyNumberFormat="1" applyFont="1"/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topLeftCell="A4" workbookViewId="0">
      <selection activeCell="R8" sqref="R8"/>
    </sheetView>
  </sheetViews>
  <sheetFormatPr defaultRowHeight="14.4"/>
  <cols>
    <col min="1" max="1" width="41.44140625" customWidth="1" collapsed="1"/>
    <col min="2" max="2" width="14" customWidth="1" collapsed="1"/>
    <col min="3" max="3" width="18" customWidth="1" collapsed="1"/>
    <col min="6" max="6" width="9.109375" customWidth="1"/>
    <col min="7" max="7" width="0.44140625" customWidth="1"/>
    <col min="9" max="9" width="0.33203125" customWidth="1"/>
    <col min="13" max="13" width="0.33203125" customWidth="1"/>
    <col min="14" max="14" width="10.88671875" customWidth="1"/>
    <col min="15" max="15" width="8" customWidth="1"/>
  </cols>
  <sheetData>
    <row r="1" spans="1:18" ht="15.6">
      <c r="A1" s="1" t="s">
        <v>0</v>
      </c>
    </row>
    <row r="2" spans="1:18">
      <c r="A2" s="2" t="s">
        <v>1</v>
      </c>
    </row>
    <row r="4" spans="1:18">
      <c r="A4" s="3" t="s">
        <v>2</v>
      </c>
      <c r="B4" s="3"/>
      <c r="C4" s="9">
        <v>2007</v>
      </c>
      <c r="H4">
        <v>2011</v>
      </c>
      <c r="N4">
        <v>2016</v>
      </c>
    </row>
    <row r="5" spans="1:18" ht="1.5" customHeight="1">
      <c r="A5" s="3" t="s">
        <v>3</v>
      </c>
      <c r="B5" s="3" t="s">
        <v>4</v>
      </c>
    </row>
    <row r="6" spans="1:18" ht="69.75" customHeight="1">
      <c r="F6" s="19" t="s">
        <v>30</v>
      </c>
      <c r="G6" s="19" t="s">
        <v>24</v>
      </c>
      <c r="H6" s="19" t="s">
        <v>28</v>
      </c>
      <c r="I6" s="19"/>
      <c r="J6" s="9" t="s">
        <v>23</v>
      </c>
      <c r="L6" s="19" t="s">
        <v>30</v>
      </c>
      <c r="M6" s="19" t="s">
        <v>24</v>
      </c>
      <c r="N6" s="19" t="s">
        <v>29</v>
      </c>
      <c r="O6" s="19"/>
      <c r="P6" s="9" t="s">
        <v>23</v>
      </c>
      <c r="Q6" s="9" t="s">
        <v>32</v>
      </c>
    </row>
    <row r="7" spans="1:18" ht="39" customHeight="1">
      <c r="A7" s="5" t="s">
        <v>5</v>
      </c>
      <c r="B7" s="11" t="s">
        <v>30</v>
      </c>
      <c r="C7" s="11" t="s">
        <v>28</v>
      </c>
      <c r="D7" s="9" t="s">
        <v>23</v>
      </c>
      <c r="F7" s="12" t="s">
        <v>25</v>
      </c>
      <c r="G7" s="12" t="s">
        <v>24</v>
      </c>
      <c r="H7" s="12" t="s">
        <v>25</v>
      </c>
      <c r="I7" s="12" t="s">
        <v>24</v>
      </c>
      <c r="J7" s="9" t="s">
        <v>25</v>
      </c>
      <c r="L7" s="12" t="s">
        <v>25</v>
      </c>
      <c r="M7" s="12" t="s">
        <v>24</v>
      </c>
      <c r="N7" s="12" t="s">
        <v>25</v>
      </c>
      <c r="O7" s="12" t="s">
        <v>31</v>
      </c>
      <c r="P7" s="9" t="s">
        <v>25</v>
      </c>
      <c r="Q7" s="12" t="s">
        <v>33</v>
      </c>
      <c r="R7" s="12" t="s">
        <v>34</v>
      </c>
    </row>
    <row r="8" spans="1:18">
      <c r="A8" s="6" t="s">
        <v>6</v>
      </c>
      <c r="B8" s="7">
        <v>10</v>
      </c>
      <c r="C8" s="7">
        <v>0</v>
      </c>
      <c r="D8" s="10">
        <f>B8-C8</f>
        <v>10</v>
      </c>
      <c r="F8" s="13">
        <v>0</v>
      </c>
      <c r="G8" s="14" t="s">
        <v>26</v>
      </c>
      <c r="H8" s="13">
        <v>0</v>
      </c>
      <c r="I8" s="14" t="s">
        <v>26</v>
      </c>
      <c r="J8" s="10">
        <f>F8-H8</f>
        <v>0</v>
      </c>
      <c r="L8" s="13">
        <v>10</v>
      </c>
      <c r="M8" s="14" t="s">
        <v>26</v>
      </c>
      <c r="N8" s="13">
        <v>0</v>
      </c>
      <c r="O8" s="14">
        <f>N8/N26</f>
        <v>0</v>
      </c>
      <c r="P8" s="10">
        <f>L8-N8</f>
        <v>10</v>
      </c>
      <c r="Q8">
        <v>0</v>
      </c>
      <c r="R8">
        <v>0</v>
      </c>
    </row>
    <row r="9" spans="1:18">
      <c r="A9" s="6" t="s">
        <v>7</v>
      </c>
      <c r="B9" s="7">
        <v>1000</v>
      </c>
      <c r="C9" s="7">
        <v>150</v>
      </c>
      <c r="D9" s="10">
        <f t="shared" ref="D9:D23" si="0">B9-C9</f>
        <v>850</v>
      </c>
      <c r="F9" s="13">
        <v>1000</v>
      </c>
      <c r="G9" s="14"/>
      <c r="H9" s="13">
        <v>10</v>
      </c>
      <c r="I9" s="14"/>
      <c r="J9" s="10">
        <f t="shared" ref="J9:J26" si="1">F9-H9</f>
        <v>990</v>
      </c>
      <c r="L9" s="13">
        <v>1500</v>
      </c>
      <c r="M9" s="14"/>
      <c r="N9" s="13">
        <v>10</v>
      </c>
      <c r="O9" s="18">
        <f>N9/N26</f>
        <v>4.7619047619047619E-4</v>
      </c>
      <c r="P9" s="10">
        <f t="shared" ref="P9:P26" si="2">L9-N9</f>
        <v>1490</v>
      </c>
      <c r="Q9" s="10">
        <f>H9-C9</f>
        <v>-140</v>
      </c>
      <c r="R9" s="10">
        <f>N9-H9</f>
        <v>0</v>
      </c>
    </row>
    <row r="10" spans="1:18">
      <c r="A10" s="6" t="s">
        <v>8</v>
      </c>
      <c r="B10" s="7">
        <v>2250</v>
      </c>
      <c r="C10" s="7">
        <v>150</v>
      </c>
      <c r="D10" s="10">
        <f t="shared" si="0"/>
        <v>2100</v>
      </c>
      <c r="F10" s="13">
        <v>1750</v>
      </c>
      <c r="G10" s="14"/>
      <c r="H10" s="13">
        <v>100</v>
      </c>
      <c r="I10" s="14"/>
      <c r="J10" s="10">
        <f t="shared" si="1"/>
        <v>1650</v>
      </c>
      <c r="L10" s="13">
        <v>1500</v>
      </c>
      <c r="M10" s="14"/>
      <c r="N10" s="13">
        <v>75</v>
      </c>
      <c r="O10" s="18">
        <f>N10/21000</f>
        <v>3.5714285714285713E-3</v>
      </c>
      <c r="P10" s="10">
        <f t="shared" si="2"/>
        <v>1425</v>
      </c>
      <c r="Q10" s="10">
        <f t="shared" ref="Q10:Q26" si="3">H10-C10</f>
        <v>-50</v>
      </c>
      <c r="R10" s="10">
        <f t="shared" ref="R10:R26" si="4">N10-H10</f>
        <v>-25</v>
      </c>
    </row>
    <row r="11" spans="1:18">
      <c r="A11" s="6" t="s">
        <v>9</v>
      </c>
      <c r="B11" s="7">
        <v>3000</v>
      </c>
      <c r="C11" s="7">
        <v>350</v>
      </c>
      <c r="D11" s="10">
        <f t="shared" si="0"/>
        <v>2650</v>
      </c>
      <c r="F11" s="13">
        <v>2500</v>
      </c>
      <c r="G11" s="14"/>
      <c r="H11" s="13">
        <v>225</v>
      </c>
      <c r="I11" s="14"/>
      <c r="J11" s="10">
        <f t="shared" si="1"/>
        <v>2275</v>
      </c>
      <c r="L11" s="13">
        <v>2250</v>
      </c>
      <c r="M11" s="14"/>
      <c r="N11" s="13">
        <v>200</v>
      </c>
      <c r="O11" s="18">
        <f t="shared" ref="O11:O26" si="5">N11/21000</f>
        <v>9.5238095238095247E-3</v>
      </c>
      <c r="P11" s="10">
        <f t="shared" si="2"/>
        <v>2050</v>
      </c>
      <c r="Q11" s="10">
        <f t="shared" si="3"/>
        <v>-125</v>
      </c>
      <c r="R11" s="10">
        <f t="shared" si="4"/>
        <v>-25</v>
      </c>
    </row>
    <row r="12" spans="1:18">
      <c r="A12" s="6" t="s">
        <v>10</v>
      </c>
      <c r="B12" s="7">
        <v>1000</v>
      </c>
      <c r="C12" s="7">
        <v>50</v>
      </c>
      <c r="D12" s="10">
        <f t="shared" si="0"/>
        <v>950</v>
      </c>
      <c r="F12" s="13">
        <v>900</v>
      </c>
      <c r="G12" s="14"/>
      <c r="H12" s="13">
        <v>25</v>
      </c>
      <c r="I12" s="14"/>
      <c r="J12" s="10">
        <f t="shared" si="1"/>
        <v>875</v>
      </c>
      <c r="L12" s="13">
        <v>1250</v>
      </c>
      <c r="M12" s="14"/>
      <c r="N12" s="13">
        <v>15</v>
      </c>
      <c r="O12" s="18">
        <f t="shared" si="5"/>
        <v>7.1428571428571429E-4</v>
      </c>
      <c r="P12" s="10">
        <f t="shared" si="2"/>
        <v>1235</v>
      </c>
      <c r="Q12" s="10">
        <f t="shared" si="3"/>
        <v>-25</v>
      </c>
      <c r="R12" s="10">
        <f t="shared" si="4"/>
        <v>-10</v>
      </c>
    </row>
    <row r="13" spans="1:18">
      <c r="A13" s="6" t="s">
        <v>11</v>
      </c>
      <c r="B13" s="7">
        <v>1000</v>
      </c>
      <c r="C13" s="7">
        <v>40</v>
      </c>
      <c r="D13" s="10">
        <f t="shared" si="0"/>
        <v>960</v>
      </c>
      <c r="F13" s="13">
        <v>600</v>
      </c>
      <c r="G13" s="14"/>
      <c r="H13" s="13">
        <v>25</v>
      </c>
      <c r="I13" s="14"/>
      <c r="J13" s="10">
        <f t="shared" si="1"/>
        <v>575</v>
      </c>
      <c r="L13" s="13">
        <v>900</v>
      </c>
      <c r="M13" s="14"/>
      <c r="N13" s="13">
        <v>35</v>
      </c>
      <c r="O13" s="18">
        <f t="shared" si="5"/>
        <v>1.6666666666666668E-3</v>
      </c>
      <c r="P13" s="10">
        <f t="shared" si="2"/>
        <v>865</v>
      </c>
      <c r="Q13" s="10">
        <f t="shared" si="3"/>
        <v>-15</v>
      </c>
      <c r="R13" s="10">
        <f t="shared" si="4"/>
        <v>10</v>
      </c>
    </row>
    <row r="14" spans="1:18">
      <c r="A14" s="6" t="s">
        <v>12</v>
      </c>
      <c r="B14" s="7">
        <v>4000</v>
      </c>
      <c r="C14" s="7">
        <v>1750</v>
      </c>
      <c r="D14" s="10">
        <f t="shared" si="0"/>
        <v>2250</v>
      </c>
      <c r="F14" s="13">
        <v>4000</v>
      </c>
      <c r="G14" s="14"/>
      <c r="H14" s="13">
        <v>1250</v>
      </c>
      <c r="I14" s="14"/>
      <c r="J14" s="10">
        <f t="shared" si="1"/>
        <v>2750</v>
      </c>
      <c r="L14" s="13">
        <v>4000</v>
      </c>
      <c r="M14" s="14"/>
      <c r="N14" s="13">
        <v>1000</v>
      </c>
      <c r="O14" s="18">
        <f t="shared" si="5"/>
        <v>4.7619047619047616E-2</v>
      </c>
      <c r="P14" s="10">
        <f t="shared" si="2"/>
        <v>3000</v>
      </c>
      <c r="Q14" s="10">
        <f t="shared" si="3"/>
        <v>-500</v>
      </c>
      <c r="R14" s="10">
        <f t="shared" si="4"/>
        <v>-250</v>
      </c>
    </row>
    <row r="15" spans="1:18">
      <c r="A15" s="6" t="s">
        <v>13</v>
      </c>
      <c r="B15" s="7">
        <v>800</v>
      </c>
      <c r="C15" s="7">
        <v>300</v>
      </c>
      <c r="D15" s="10">
        <f t="shared" si="0"/>
        <v>500</v>
      </c>
      <c r="F15" s="13">
        <v>1250</v>
      </c>
      <c r="G15" s="14"/>
      <c r="H15" s="13">
        <v>300</v>
      </c>
      <c r="I15" s="14"/>
      <c r="J15" s="10">
        <f t="shared" si="1"/>
        <v>950</v>
      </c>
      <c r="L15" s="13">
        <v>1000</v>
      </c>
      <c r="M15" s="14"/>
      <c r="N15" s="13">
        <v>300</v>
      </c>
      <c r="O15" s="18">
        <f t="shared" si="5"/>
        <v>1.4285714285714285E-2</v>
      </c>
      <c r="P15" s="10">
        <f t="shared" si="2"/>
        <v>700</v>
      </c>
      <c r="Q15" s="10">
        <f t="shared" si="3"/>
        <v>0</v>
      </c>
      <c r="R15" s="10">
        <f t="shared" si="4"/>
        <v>0</v>
      </c>
    </row>
    <row r="16" spans="1:18">
      <c r="A16" s="6" t="s">
        <v>14</v>
      </c>
      <c r="B16" s="7">
        <v>4500</v>
      </c>
      <c r="C16" s="7">
        <v>2250</v>
      </c>
      <c r="D16" s="10">
        <f t="shared" si="0"/>
        <v>2250</v>
      </c>
      <c r="F16" s="13">
        <v>3500</v>
      </c>
      <c r="G16" s="14"/>
      <c r="H16" s="13">
        <v>1750</v>
      </c>
      <c r="I16" s="14"/>
      <c r="J16" s="10">
        <f t="shared" si="1"/>
        <v>1750</v>
      </c>
      <c r="L16" s="13">
        <v>4500</v>
      </c>
      <c r="M16" s="14"/>
      <c r="N16" s="13">
        <v>1750</v>
      </c>
      <c r="O16" s="18">
        <f t="shared" si="5"/>
        <v>8.3333333333333329E-2</v>
      </c>
      <c r="P16" s="10">
        <f t="shared" si="2"/>
        <v>2750</v>
      </c>
      <c r="Q16" s="10">
        <f t="shared" si="3"/>
        <v>-500</v>
      </c>
      <c r="R16" s="10">
        <f t="shared" si="4"/>
        <v>0</v>
      </c>
    </row>
    <row r="17" spans="1:18">
      <c r="A17" s="6" t="s">
        <v>15</v>
      </c>
      <c r="B17" s="7">
        <v>1000</v>
      </c>
      <c r="C17" s="7">
        <v>700</v>
      </c>
      <c r="D17" s="10">
        <f t="shared" si="0"/>
        <v>300</v>
      </c>
      <c r="F17" s="13">
        <v>500</v>
      </c>
      <c r="G17" s="14"/>
      <c r="H17" s="13">
        <v>225</v>
      </c>
      <c r="I17" s="14"/>
      <c r="J17" s="10">
        <f t="shared" si="1"/>
        <v>275</v>
      </c>
      <c r="L17" s="13">
        <v>400</v>
      </c>
      <c r="M17" s="14"/>
      <c r="N17" s="13">
        <v>125</v>
      </c>
      <c r="O17" s="18">
        <f t="shared" si="5"/>
        <v>5.9523809523809521E-3</v>
      </c>
      <c r="P17" s="10">
        <f t="shared" si="2"/>
        <v>275</v>
      </c>
      <c r="Q17" s="10">
        <f t="shared" si="3"/>
        <v>-475</v>
      </c>
      <c r="R17" s="10">
        <f t="shared" si="4"/>
        <v>-100</v>
      </c>
    </row>
    <row r="18" spans="1:18">
      <c r="A18" s="6" t="s">
        <v>16</v>
      </c>
      <c r="B18" s="7">
        <v>500</v>
      </c>
      <c r="C18" s="7">
        <v>250</v>
      </c>
      <c r="D18" s="10">
        <f t="shared" si="0"/>
        <v>250</v>
      </c>
      <c r="F18" s="13">
        <v>500</v>
      </c>
      <c r="G18" s="14"/>
      <c r="H18" s="13">
        <v>300</v>
      </c>
      <c r="I18" s="14"/>
      <c r="J18" s="10">
        <f t="shared" si="1"/>
        <v>200</v>
      </c>
      <c r="L18" s="13">
        <v>300</v>
      </c>
      <c r="M18" s="14"/>
      <c r="N18" s="13">
        <v>225</v>
      </c>
      <c r="O18" s="18">
        <f t="shared" si="5"/>
        <v>1.0714285714285714E-2</v>
      </c>
      <c r="P18" s="10">
        <f t="shared" si="2"/>
        <v>75</v>
      </c>
      <c r="Q18" s="10">
        <f t="shared" si="3"/>
        <v>50</v>
      </c>
      <c r="R18" s="10">
        <f t="shared" si="4"/>
        <v>-75</v>
      </c>
    </row>
    <row r="19" spans="1:18">
      <c r="A19" s="6" t="s">
        <v>17</v>
      </c>
      <c r="B19" s="7">
        <v>350</v>
      </c>
      <c r="C19" s="7">
        <v>150</v>
      </c>
      <c r="D19" s="10">
        <f t="shared" si="0"/>
        <v>200</v>
      </c>
      <c r="F19" s="13">
        <v>600</v>
      </c>
      <c r="G19" s="14"/>
      <c r="H19" s="13">
        <v>150</v>
      </c>
      <c r="I19" s="14"/>
      <c r="J19" s="10">
        <f t="shared" si="1"/>
        <v>450</v>
      </c>
      <c r="L19" s="13">
        <v>800</v>
      </c>
      <c r="M19" s="14"/>
      <c r="N19" s="13">
        <v>225</v>
      </c>
      <c r="O19" s="18">
        <f t="shared" si="5"/>
        <v>1.0714285714285714E-2</v>
      </c>
      <c r="P19" s="10">
        <f t="shared" si="2"/>
        <v>575</v>
      </c>
      <c r="Q19" s="10">
        <f t="shared" si="3"/>
        <v>0</v>
      </c>
      <c r="R19" s="10">
        <f t="shared" si="4"/>
        <v>75</v>
      </c>
    </row>
    <row r="20" spans="1:18">
      <c r="A20" s="6" t="s">
        <v>18</v>
      </c>
      <c r="B20" s="7">
        <v>1250</v>
      </c>
      <c r="C20" s="7">
        <v>500</v>
      </c>
      <c r="D20" s="10">
        <f t="shared" si="0"/>
        <v>750</v>
      </c>
      <c r="F20" s="13">
        <v>2000</v>
      </c>
      <c r="G20" s="14"/>
      <c r="H20" s="13">
        <v>700</v>
      </c>
      <c r="I20" s="14"/>
      <c r="J20" s="10">
        <f t="shared" si="1"/>
        <v>1300</v>
      </c>
      <c r="L20" s="13">
        <v>1500</v>
      </c>
      <c r="M20" s="14"/>
      <c r="N20" s="13">
        <v>500</v>
      </c>
      <c r="O20" s="18">
        <f t="shared" si="5"/>
        <v>2.3809523809523808E-2</v>
      </c>
      <c r="P20" s="10">
        <f t="shared" si="2"/>
        <v>1000</v>
      </c>
      <c r="Q20" s="10">
        <f t="shared" si="3"/>
        <v>200</v>
      </c>
      <c r="R20" s="10">
        <f t="shared" si="4"/>
        <v>-200</v>
      </c>
    </row>
    <row r="21" spans="1:18">
      <c r="A21" s="6" t="s">
        <v>19</v>
      </c>
      <c r="B21" s="7">
        <v>3000</v>
      </c>
      <c r="C21" s="7">
        <v>1500</v>
      </c>
      <c r="D21" s="10">
        <f t="shared" si="0"/>
        <v>1500</v>
      </c>
      <c r="F21" s="13">
        <v>2500</v>
      </c>
      <c r="G21" s="14"/>
      <c r="H21" s="13">
        <v>1250</v>
      </c>
      <c r="I21" s="14"/>
      <c r="J21" s="10">
        <f t="shared" si="1"/>
        <v>1250</v>
      </c>
      <c r="L21" s="13">
        <v>2250</v>
      </c>
      <c r="M21" s="14"/>
      <c r="N21" s="13">
        <v>700</v>
      </c>
      <c r="O21" s="18">
        <f t="shared" si="5"/>
        <v>3.3333333333333333E-2</v>
      </c>
      <c r="P21" s="10">
        <f t="shared" si="2"/>
        <v>1550</v>
      </c>
      <c r="Q21" s="10">
        <f t="shared" si="3"/>
        <v>-250</v>
      </c>
      <c r="R21" s="10">
        <f t="shared" si="4"/>
        <v>-550</v>
      </c>
    </row>
    <row r="22" spans="1:18">
      <c r="A22" s="6" t="s">
        <v>20</v>
      </c>
      <c r="B22" s="7">
        <v>6000</v>
      </c>
      <c r="C22" s="7">
        <v>4000</v>
      </c>
      <c r="D22" s="10">
        <f t="shared" si="0"/>
        <v>2000</v>
      </c>
      <c r="F22" s="13">
        <v>9000</v>
      </c>
      <c r="G22" s="14"/>
      <c r="H22" s="13">
        <v>7000</v>
      </c>
      <c r="I22" s="14"/>
      <c r="J22" s="10">
        <f t="shared" si="1"/>
        <v>2000</v>
      </c>
      <c r="L22" s="13">
        <v>8000</v>
      </c>
      <c r="M22" s="14"/>
      <c r="N22" s="13">
        <v>5000</v>
      </c>
      <c r="O22" s="18">
        <f t="shared" si="5"/>
        <v>0.23809523809523808</v>
      </c>
      <c r="P22" s="10">
        <f t="shared" si="2"/>
        <v>3000</v>
      </c>
      <c r="Q22" s="10">
        <f t="shared" si="3"/>
        <v>3000</v>
      </c>
      <c r="R22" s="10">
        <f t="shared" si="4"/>
        <v>-2000</v>
      </c>
    </row>
    <row r="23" spans="1:18">
      <c r="A23" s="6" t="s">
        <v>21</v>
      </c>
      <c r="B23" s="7">
        <v>8000</v>
      </c>
      <c r="C23" s="7">
        <v>6000</v>
      </c>
      <c r="D23" s="10">
        <f t="shared" si="0"/>
        <v>2000</v>
      </c>
      <c r="F23" s="13">
        <v>7000</v>
      </c>
      <c r="G23" s="14"/>
      <c r="H23" s="13">
        <v>5000</v>
      </c>
      <c r="I23" s="14"/>
      <c r="J23" s="10">
        <f t="shared" si="1"/>
        <v>2000</v>
      </c>
      <c r="L23" s="13">
        <v>8000</v>
      </c>
      <c r="M23" s="14"/>
      <c r="N23" s="13">
        <v>6000</v>
      </c>
      <c r="O23" s="18">
        <f t="shared" si="5"/>
        <v>0.2857142857142857</v>
      </c>
      <c r="P23" s="10">
        <f t="shared" si="2"/>
        <v>2000</v>
      </c>
      <c r="Q23" s="10">
        <f t="shared" si="3"/>
        <v>-1000</v>
      </c>
      <c r="R23" s="10">
        <f t="shared" si="4"/>
        <v>1000</v>
      </c>
    </row>
    <row r="24" spans="1:18">
      <c r="A24" s="6" t="s">
        <v>22</v>
      </c>
      <c r="B24" s="7">
        <v>8000</v>
      </c>
      <c r="C24" s="7">
        <v>6000</v>
      </c>
      <c r="D24" s="10">
        <v>2000</v>
      </c>
      <c r="F24" s="13">
        <v>7000</v>
      </c>
      <c r="G24" s="14"/>
      <c r="H24" s="13">
        <v>4000</v>
      </c>
      <c r="I24" s="14"/>
      <c r="J24" s="10">
        <f t="shared" si="1"/>
        <v>3000</v>
      </c>
      <c r="L24" s="13">
        <v>7000</v>
      </c>
      <c r="M24" s="14"/>
      <c r="N24" s="13">
        <v>3500</v>
      </c>
      <c r="O24" s="18">
        <f t="shared" si="5"/>
        <v>0.16666666666666666</v>
      </c>
      <c r="P24" s="10">
        <f t="shared" si="2"/>
        <v>3500</v>
      </c>
      <c r="Q24" s="10">
        <f t="shared" si="3"/>
        <v>-2000</v>
      </c>
      <c r="R24" s="10">
        <f t="shared" si="4"/>
        <v>-500</v>
      </c>
    </row>
    <row r="25" spans="1:18" ht="18" customHeight="1">
      <c r="A25" s="16" t="s">
        <v>27</v>
      </c>
      <c r="B25" s="8">
        <v>2000</v>
      </c>
      <c r="C25" s="8">
        <v>1000</v>
      </c>
      <c r="D25" s="10">
        <v>1000</v>
      </c>
      <c r="F25" s="13">
        <v>1500</v>
      </c>
      <c r="G25" s="14"/>
      <c r="H25" s="13">
        <v>700</v>
      </c>
      <c r="I25" s="14"/>
      <c r="J25" s="10">
        <f t="shared" si="1"/>
        <v>800</v>
      </c>
      <c r="L25" s="13">
        <v>1750</v>
      </c>
      <c r="M25" s="14"/>
      <c r="N25" s="13">
        <v>700</v>
      </c>
      <c r="O25" s="18">
        <f t="shared" si="5"/>
        <v>3.3333333333333333E-2</v>
      </c>
      <c r="P25" s="10">
        <f t="shared" si="2"/>
        <v>1050</v>
      </c>
      <c r="Q25" s="10">
        <f t="shared" si="3"/>
        <v>-300</v>
      </c>
      <c r="R25" s="10">
        <f t="shared" si="4"/>
        <v>0</v>
      </c>
    </row>
    <row r="26" spans="1:18">
      <c r="A26" s="9" t="s">
        <v>4</v>
      </c>
      <c r="B26" s="17">
        <v>48000</v>
      </c>
      <c r="C26" s="17">
        <v>24000</v>
      </c>
      <c r="D26" s="17">
        <v>24000</v>
      </c>
      <c r="F26" s="15">
        <v>46000</v>
      </c>
      <c r="G26" s="14" t="s">
        <v>26</v>
      </c>
      <c r="H26" s="15">
        <v>23000</v>
      </c>
      <c r="I26" s="14" t="s">
        <v>26</v>
      </c>
      <c r="J26" s="10">
        <f t="shared" si="1"/>
        <v>23000</v>
      </c>
      <c r="L26" s="15">
        <v>46000</v>
      </c>
      <c r="M26" s="14" t="s">
        <v>26</v>
      </c>
      <c r="N26" s="15">
        <v>21000</v>
      </c>
      <c r="O26" s="18">
        <f t="shared" si="5"/>
        <v>1</v>
      </c>
      <c r="P26" s="10">
        <f t="shared" si="2"/>
        <v>25000</v>
      </c>
      <c r="Q26" s="10">
        <f t="shared" si="3"/>
        <v>-1000</v>
      </c>
      <c r="R26" s="10">
        <f t="shared" si="4"/>
        <v>-2000</v>
      </c>
    </row>
    <row r="29" spans="1:18" ht="15.6">
      <c r="A29" s="1"/>
    </row>
    <row r="30" spans="1:18">
      <c r="A30" s="2"/>
    </row>
    <row r="32" spans="1:18">
      <c r="A32" s="3"/>
      <c r="B32" s="3"/>
    </row>
    <row r="33" spans="1:3">
      <c r="A33" s="3"/>
      <c r="B33" s="3"/>
    </row>
    <row r="35" spans="1:3" ht="39" customHeight="1">
      <c r="A35" s="5"/>
      <c r="B35" s="4"/>
      <c r="C35" s="4"/>
    </row>
    <row r="36" spans="1:3">
      <c r="A36" s="6"/>
      <c r="B36" s="7"/>
      <c r="C36" s="7"/>
    </row>
    <row r="37" spans="1:3">
      <c r="A37" s="6"/>
      <c r="B37" s="7"/>
      <c r="C37" s="7"/>
    </row>
    <row r="38" spans="1:3">
      <c r="A38" s="6"/>
      <c r="B38" s="7"/>
      <c r="C38" s="7"/>
    </row>
    <row r="39" spans="1:3">
      <c r="A39" s="6"/>
      <c r="B39" s="7"/>
      <c r="C39" s="7"/>
    </row>
    <row r="40" spans="1:3">
      <c r="A40" s="6"/>
      <c r="B40" s="7"/>
      <c r="C40" s="7"/>
    </row>
    <row r="41" spans="1:3">
      <c r="A41" s="6"/>
      <c r="B41" s="7"/>
      <c r="C41" s="7"/>
    </row>
    <row r="42" spans="1:3">
      <c r="A42" s="6"/>
      <c r="B42" s="7"/>
      <c r="C42" s="7"/>
    </row>
    <row r="43" spans="1:3">
      <c r="A43" s="6"/>
      <c r="B43" s="7"/>
      <c r="C43" s="7"/>
    </row>
    <row r="44" spans="1:3">
      <c r="A44" s="6"/>
      <c r="B44" s="7"/>
      <c r="C44" s="7"/>
    </row>
    <row r="45" spans="1:3">
      <c r="A45" s="6"/>
      <c r="B45" s="7"/>
      <c r="C45" s="7"/>
    </row>
    <row r="46" spans="1:3">
      <c r="A46" s="6"/>
      <c r="B46" s="7"/>
      <c r="C46" s="7"/>
    </row>
    <row r="47" spans="1:3">
      <c r="A47" s="6"/>
      <c r="B47" s="7"/>
      <c r="C47" s="7"/>
    </row>
    <row r="48" spans="1:3">
      <c r="A48" s="6"/>
      <c r="B48" s="7"/>
      <c r="C48" s="7"/>
    </row>
    <row r="49" spans="1:3">
      <c r="A49" s="6"/>
      <c r="B49" s="7"/>
      <c r="C49" s="7"/>
    </row>
    <row r="50" spans="1:3">
      <c r="A50" s="6"/>
      <c r="B50" s="7"/>
      <c r="C50" s="7"/>
    </row>
    <row r="51" spans="1:3">
      <c r="A51" s="6"/>
      <c r="B51" s="7"/>
      <c r="C51" s="7"/>
    </row>
    <row r="52" spans="1:3">
      <c r="A52" s="6"/>
      <c r="B52" s="7"/>
      <c r="C52" s="7"/>
    </row>
    <row r="53" spans="1:3" ht="18" customHeight="1">
      <c r="A53" s="6"/>
      <c r="B53" s="8"/>
      <c r="C53" s="8"/>
    </row>
  </sheetData>
  <mergeCells count="4">
    <mergeCell ref="F6:G6"/>
    <mergeCell ref="H6:I6"/>
    <mergeCell ref="L6:M6"/>
    <mergeCell ref="N6:O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Windows User</cp:lastModifiedBy>
  <cp:lastPrinted>2017-10-23T08:44:31Z</cp:lastPrinted>
  <dcterms:created xsi:type="dcterms:W3CDTF">2017-10-18T12:03:22Z</dcterms:created>
  <dcterms:modified xsi:type="dcterms:W3CDTF">2017-12-10T11:07:50Z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